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VRBFAFS0010\Brukere$\lanthonsen\Skrivebord\til U\"/>
    </mc:Choice>
  </mc:AlternateContent>
  <bookViews>
    <workbookView xWindow="0" yWindow="0" windowWidth="21855" windowHeight="14940"/>
  </bookViews>
  <sheets>
    <sheet name="Matrisen for presentasjon" sheetId="8" r:id="rId1"/>
  </sheets>
  <externalReferences>
    <externalReference r:id="rId2"/>
    <externalReference r:id="rId3"/>
  </externalReferences>
  <definedNames>
    <definedName name="Atabell">#REF!</definedName>
    <definedName name="BRA">[1]Formler!$B$138:$B$146</definedName>
    <definedName name="Driftsprofil">[1]Formler!$B$119:$B$134</definedName>
    <definedName name="PRI_liste">[1]Formler!$B$149:$B$154</definedName>
    <definedName name="Stillegg">'[2]Akad 0105'!$T$3</definedName>
  </definedNames>
  <calcPr calcId="162913"/>
</workbook>
</file>

<file path=xl/calcChain.xml><?xml version="1.0" encoding="utf-8"?>
<calcChain xmlns="http://schemas.openxmlformats.org/spreadsheetml/2006/main">
  <c r="F17" i="8" l="1"/>
  <c r="G17" i="8" s="1"/>
  <c r="G16" i="8"/>
  <c r="E14" i="8"/>
  <c r="F14" i="8" s="1"/>
  <c r="G14" i="8" s="1"/>
  <c r="E13" i="8"/>
  <c r="F13" i="8" s="1"/>
  <c r="G13" i="8" s="1"/>
  <c r="F12" i="8"/>
  <c r="G12" i="8" s="1"/>
  <c r="C10" i="8"/>
  <c r="D10" i="8" s="1"/>
  <c r="E10" i="8" s="1"/>
  <c r="F10" i="8" s="1"/>
  <c r="G10" i="8" s="1"/>
  <c r="C9" i="8"/>
  <c r="D9" i="8" s="1"/>
  <c r="E9" i="8" s="1"/>
  <c r="F9" i="8" s="1"/>
  <c r="G9" i="8" s="1"/>
  <c r="C8" i="8"/>
  <c r="D8" i="8" s="1"/>
  <c r="E8" i="8" s="1"/>
  <c r="F8" i="8" s="1"/>
  <c r="G8" i="8" s="1"/>
  <c r="D7" i="8"/>
  <c r="E7" i="8" s="1"/>
  <c r="F7" i="8" s="1"/>
  <c r="G7" i="8" s="1"/>
  <c r="C5" i="8"/>
  <c r="D4" i="8"/>
  <c r="D5" i="8" s="1"/>
  <c r="E4" i="8" l="1"/>
  <c r="E5" i="8" s="1"/>
</calcChain>
</file>

<file path=xl/sharedStrings.xml><?xml version="1.0" encoding="utf-8"?>
<sst xmlns="http://schemas.openxmlformats.org/spreadsheetml/2006/main" count="33" uniqueCount="22">
  <si>
    <t>Grad</t>
  </si>
  <si>
    <t>OF 1 Lt</t>
  </si>
  <si>
    <t>0år</t>
  </si>
  <si>
    <t>3år</t>
  </si>
  <si>
    <t>6år</t>
  </si>
  <si>
    <t>9år</t>
  </si>
  <si>
    <t>12år</t>
  </si>
  <si>
    <t>Flyger</t>
  </si>
  <si>
    <t>Nestvingsjef</t>
  </si>
  <si>
    <t>OF 2 Kapt</t>
  </si>
  <si>
    <t>Vingsjef</t>
  </si>
  <si>
    <t>OF 3 Major</t>
  </si>
  <si>
    <t>Generelt</t>
  </si>
  <si>
    <t>OF 4 Oblt</t>
  </si>
  <si>
    <t>Skvadronssjef</t>
  </si>
  <si>
    <t>Instruktør</t>
  </si>
  <si>
    <t xml:space="preserve">Karrierestilling </t>
  </si>
  <si>
    <t>Kategori</t>
  </si>
  <si>
    <t>Lønnstrinn</t>
  </si>
  <si>
    <t>Stillinger med må-krav til pilot gir uttelling 1:1</t>
  </si>
  <si>
    <t>Stillinger i utland med krav til pilot gir uttelling 1:1,5</t>
  </si>
  <si>
    <t>Stillinger med bør krav der personen opprettholder utsjekker kan gi uttelling 2:1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</si>
</sst>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13">
    <xf numFmtId="0" fontId="0" fillId="0" borderId="0" xfId="0" applyAlignment="1">
      <alignment vertical="top"/>
    </xf>
    <xf numFmtId="0" fontId="3" fillId="0" borderId="1" xfId="4" applyFont="1" applyFill="1" applyBorder="1" applyAlignment="1">
      <alignment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" xfId="4" quotePrefix="1" applyFont="1" applyFill="1" applyBorder="1" applyAlignment="1">
      <alignment horizontal="center" vertical="center"/>
    </xf>
    <xf numFmtId="0" fontId="1" fillId="0" borderId="1" xfId="4" applyBorder="1"/>
    <xf numFmtId="0" fontId="0" fillId="3" borderId="1" xfId="0" applyFill="1" applyBorder="1" applyAlignment="1">
      <alignment vertical="top"/>
    </xf>
    <xf numFmtId="0" fontId="1" fillId="3" borderId="1" xfId="4" applyFill="1" applyBorder="1"/>
    <xf numFmtId="0" fontId="3" fillId="3" borderId="1" xfId="4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top"/>
    </xf>
    <xf numFmtId="0" fontId="4" fillId="2" borderId="1" xfId="4" applyFont="1" applyFill="1" applyBorder="1" applyAlignment="1">
      <alignment horizontal="center"/>
    </xf>
    <xf numFmtId="0" fontId="3" fillId="0" borderId="0" xfId="4" applyFont="1" applyFill="1" applyBorder="1" applyAlignment="1">
      <alignment vertical="center"/>
    </xf>
    <xf numFmtId="0" fontId="1" fillId="0" borderId="0" xfId="4"/>
    <xf numFmtId="0" fontId="5" fillId="2" borderId="2" xfId="0" applyFont="1" applyFill="1" applyBorder="1" applyAlignment="1">
      <alignment horizontal="center" vertical="top"/>
    </xf>
  </cellXfs>
  <cellStyles count="5">
    <cellStyle name="Komma 2" xfId="2"/>
    <cellStyle name="Normal" xfId="0" builtinId="0"/>
    <cellStyle name="Normal 2" xfId="1"/>
    <cellStyle name="Normal 2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l.no\L\LST\A-1%20ARBEIDSGIVER\03.L&#216;NN%20OG%20TARIFF\Lokal%20l&#248;nn%202019\2019-10-08%20(B)%20Luft%20l&#248;nnsoppgj&#248;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l.no\L\LST\A-1%20ARBEIDSGIVER\03.L&#216;NN%20OG%20TARIFF\Lokal%20l&#248;nn%202021\2021-09-29%20(B)%20Luft%20l&#248;nnsoppgj&#248;r%202021%20Arbeidsgiverdoku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s meg"/>
      <sheetName val="LOYSUnio Grunnlag 0107"/>
      <sheetName val="Formler"/>
      <sheetName val="Formler AG"/>
      <sheetName val="AG kommentarer"/>
      <sheetName val="Pivot"/>
      <sheetName val="Pivot (2)"/>
      <sheetName val="Detaljer tillegg 0107"/>
      <sheetName val="Taktisk liste sep"/>
      <sheetName val="A-tab"/>
      <sheetName val="Rammer pr 2018"/>
      <sheetName val="Fravær"/>
      <sheetName val="Akad 0105"/>
      <sheetName val="Akad det tillegg 0105"/>
      <sheetName val="Konverterte"/>
      <sheetName val="Lønn 0108"/>
    </sheetNames>
    <sheetDataSet>
      <sheetData sheetId="0"/>
      <sheetData sheetId="1">
        <row r="1">
          <cell r="B1" t="str">
            <v>Luft</v>
          </cell>
        </row>
      </sheetData>
      <sheetData sheetId="2">
        <row r="85">
          <cell r="B85" t="str">
            <v>1408 Førstekonsulent</v>
          </cell>
        </row>
        <row r="120">
          <cell r="B120" t="str">
            <v>Basedrift</v>
          </cell>
        </row>
        <row r="121">
          <cell r="B121" t="str">
            <v>Baseforsvar (BF)</v>
          </cell>
        </row>
        <row r="122">
          <cell r="B122" t="str">
            <v>Elektronisk krigføringsfly (EKF)</v>
          </cell>
        </row>
        <row r="123">
          <cell r="B123" t="str">
            <v>Felles logistikk</v>
          </cell>
        </row>
        <row r="124">
          <cell r="B124" t="str">
            <v>Kampfly (KF)</v>
          </cell>
        </row>
        <row r="125">
          <cell r="B125" t="str">
            <v>Kontroll og varsling (K&amp;V)</v>
          </cell>
        </row>
        <row r="126">
          <cell r="B126" t="str">
            <v>LSA</v>
          </cell>
        </row>
        <row r="127">
          <cell r="B127" t="str">
            <v>Luftvern (LV)</v>
          </cell>
        </row>
        <row r="128">
          <cell r="B128" t="str">
            <v>Maritime helikoptre (MAR H)</v>
          </cell>
        </row>
        <row r="129">
          <cell r="B129" t="str">
            <v>Maritime patruljefly (MPA)</v>
          </cell>
        </row>
        <row r="130">
          <cell r="B130" t="str">
            <v>Redningshelikoptertjenesten (RHT)</v>
          </cell>
        </row>
        <row r="131">
          <cell r="B131" t="str">
            <v>Taktisk ledelse</v>
          </cell>
        </row>
        <row r="132">
          <cell r="B132" t="str">
            <v>Taktisk transportfly (TTF)</v>
          </cell>
        </row>
        <row r="133">
          <cell r="B133" t="str">
            <v>Taktisk transporthelikopter (TTH)</v>
          </cell>
        </row>
        <row r="134">
          <cell r="B134" t="str">
            <v>Våpenutdanning</v>
          </cell>
        </row>
        <row r="139">
          <cell r="B139" t="str">
            <v>LL</v>
          </cell>
        </row>
        <row r="140">
          <cell r="B140">
            <v>131</v>
          </cell>
        </row>
        <row r="141">
          <cell r="B141">
            <v>132</v>
          </cell>
        </row>
        <row r="142">
          <cell r="B142">
            <v>133</v>
          </cell>
        </row>
        <row r="143">
          <cell r="B143">
            <v>134</v>
          </cell>
        </row>
        <row r="144">
          <cell r="B144">
            <v>139</v>
          </cell>
        </row>
        <row r="145">
          <cell r="B145" t="str">
            <v>LS</v>
          </cell>
        </row>
        <row r="146">
          <cell r="B146" t="str">
            <v>RHT</v>
          </cell>
        </row>
        <row r="149">
          <cell r="B149"/>
        </row>
        <row r="150">
          <cell r="B150">
            <v>1</v>
          </cell>
        </row>
        <row r="151">
          <cell r="B151">
            <v>2</v>
          </cell>
        </row>
        <row r="152">
          <cell r="B152">
            <v>3</v>
          </cell>
        </row>
        <row r="153">
          <cell r="B153" t="str">
            <v>1og2</v>
          </cell>
        </row>
        <row r="154">
          <cell r="B154" t="str">
            <v>1,2og3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LT</v>
          </cell>
        </row>
      </sheetData>
      <sheetData sheetId="10"/>
      <sheetData sheetId="11"/>
      <sheetData sheetId="12">
        <row r="3">
          <cell r="T3">
            <v>1.014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s meg"/>
      <sheetName val="LOYSUnio Grunnlag 0107"/>
      <sheetName val="Akad 0105"/>
      <sheetName val="A-tab"/>
      <sheetName val="Taktisk liste september"/>
      <sheetName val="Formler AG"/>
      <sheetName val="Pivot Grad"/>
      <sheetName val="Pivot Alder"/>
      <sheetName val="Pivot Alder (2)"/>
      <sheetName val="AG-notater"/>
      <sheetName val="Info"/>
      <sheetName val="LOYSUNIO tillegg 0107"/>
      <sheetName val="Akad tillegg 0105"/>
      <sheetName val="Grad LR og Ltr"/>
      <sheetName val="OR 2-4"/>
      <sheetName val="OR 5-9"/>
      <sheetName val="OF 1-4"/>
      <sheetName val="Rammer pr 2021"/>
      <sheetName val="Lønn 0108"/>
      <sheetName val="Lønn sept"/>
      <sheetName val="Fravær Alle"/>
      <sheetName val="Pri 0"/>
    </sheetNames>
    <sheetDataSet>
      <sheetData sheetId="0"/>
      <sheetData sheetId="1"/>
      <sheetData sheetId="2">
        <row r="3">
          <cell r="T3">
            <v>1.0189999999999999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B23" sqref="B23"/>
    </sheetView>
  </sheetViews>
  <sheetFormatPr baseColWidth="10" defaultRowHeight="12.75" x14ac:dyDescent="0.2"/>
  <cols>
    <col min="2" max="2" width="19.42578125" customWidth="1"/>
  </cols>
  <sheetData>
    <row r="2" spans="1:7" x14ac:dyDescent="0.2">
      <c r="A2" s="12" t="s">
        <v>18</v>
      </c>
      <c r="B2" s="12"/>
      <c r="C2" s="12"/>
      <c r="D2" s="12"/>
      <c r="E2" s="12"/>
      <c r="F2" s="12"/>
      <c r="G2" s="12"/>
    </row>
    <row r="3" spans="1:7" ht="15" x14ac:dyDescent="0.25">
      <c r="A3" s="8" t="s">
        <v>0</v>
      </c>
      <c r="B3" s="9" t="s">
        <v>17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</row>
    <row r="4" spans="1:7" ht="15" x14ac:dyDescent="0.25">
      <c r="A4" s="4" t="s">
        <v>1</v>
      </c>
      <c r="B4" s="1" t="s">
        <v>7</v>
      </c>
      <c r="C4" s="2">
        <v>53</v>
      </c>
      <c r="D4" s="3">
        <f>C4+3</f>
        <v>56</v>
      </c>
      <c r="E4" s="3">
        <f>D4+3</f>
        <v>59</v>
      </c>
      <c r="F4" s="2"/>
      <c r="G4" s="2"/>
    </row>
    <row r="5" spans="1:7" ht="15" x14ac:dyDescent="0.25">
      <c r="A5" s="4" t="s">
        <v>1</v>
      </c>
      <c r="B5" s="1" t="s">
        <v>8</v>
      </c>
      <c r="C5" s="3">
        <f>C4+1</f>
        <v>54</v>
      </c>
      <c r="D5" s="3">
        <f>D4+1</f>
        <v>57</v>
      </c>
      <c r="E5" s="3">
        <f>E4+1</f>
        <v>60</v>
      </c>
      <c r="F5" s="2"/>
      <c r="G5" s="2"/>
    </row>
    <row r="6" spans="1:7" ht="15" x14ac:dyDescent="0.25">
      <c r="A6" s="5"/>
      <c r="B6" s="7"/>
      <c r="C6" s="6"/>
      <c r="D6" s="6"/>
      <c r="E6" s="6"/>
      <c r="F6" s="6"/>
      <c r="G6" s="6"/>
    </row>
    <row r="7" spans="1:7" x14ac:dyDescent="0.2">
      <c r="A7" s="1" t="s">
        <v>9</v>
      </c>
      <c r="B7" s="1" t="s">
        <v>7</v>
      </c>
      <c r="C7" s="2">
        <v>55</v>
      </c>
      <c r="D7" s="3">
        <f>C7+3</f>
        <v>58</v>
      </c>
      <c r="E7" s="3">
        <f>D7+3</f>
        <v>61</v>
      </c>
      <c r="F7" s="3">
        <f>E7+4</f>
        <v>65</v>
      </c>
      <c r="G7" s="3">
        <f>F7+4</f>
        <v>69</v>
      </c>
    </row>
    <row r="8" spans="1:7" x14ac:dyDescent="0.2">
      <c r="A8" s="1" t="s">
        <v>9</v>
      </c>
      <c r="B8" s="1" t="s">
        <v>8</v>
      </c>
      <c r="C8" s="3">
        <f>C7+1</f>
        <v>56</v>
      </c>
      <c r="D8" s="3">
        <f t="shared" ref="D8:E8" si="0">C8+3</f>
        <v>59</v>
      </c>
      <c r="E8" s="3">
        <f t="shared" si="0"/>
        <v>62</v>
      </c>
      <c r="F8" s="3">
        <f t="shared" ref="F8:G8" si="1">E8+4</f>
        <v>66</v>
      </c>
      <c r="G8" s="3">
        <f t="shared" si="1"/>
        <v>70</v>
      </c>
    </row>
    <row r="9" spans="1:7" x14ac:dyDescent="0.2">
      <c r="A9" s="1" t="s">
        <v>9</v>
      </c>
      <c r="B9" s="1" t="s">
        <v>15</v>
      </c>
      <c r="C9" s="3">
        <f>C7+1</f>
        <v>56</v>
      </c>
      <c r="D9" s="3">
        <f t="shared" ref="D9:E9" si="2">C9+3</f>
        <v>59</v>
      </c>
      <c r="E9" s="3">
        <f t="shared" si="2"/>
        <v>62</v>
      </c>
      <c r="F9" s="3">
        <f t="shared" ref="F9:G9" si="3">E9+4</f>
        <v>66</v>
      </c>
      <c r="G9" s="3">
        <f t="shared" si="3"/>
        <v>70</v>
      </c>
    </row>
    <row r="10" spans="1:7" x14ac:dyDescent="0.2">
      <c r="A10" s="1" t="s">
        <v>9</v>
      </c>
      <c r="B10" s="1" t="s">
        <v>10</v>
      </c>
      <c r="C10" s="3">
        <f>C7+2</f>
        <v>57</v>
      </c>
      <c r="D10" s="3">
        <f t="shared" ref="D10:E10" si="4">C10+3</f>
        <v>60</v>
      </c>
      <c r="E10" s="3">
        <f t="shared" si="4"/>
        <v>63</v>
      </c>
      <c r="F10" s="3">
        <f t="shared" ref="F10:G10" si="5">E10+4</f>
        <v>67</v>
      </c>
      <c r="G10" s="3">
        <f t="shared" si="5"/>
        <v>71</v>
      </c>
    </row>
    <row r="11" spans="1:7" ht="15" x14ac:dyDescent="0.25">
      <c r="A11" s="5"/>
      <c r="B11" s="6"/>
      <c r="C11" s="6"/>
      <c r="D11" s="6"/>
      <c r="E11" s="6"/>
      <c r="F11" s="6"/>
      <c r="G11" s="6"/>
    </row>
    <row r="12" spans="1:7" x14ac:dyDescent="0.2">
      <c r="A12" s="1" t="s">
        <v>11</v>
      </c>
      <c r="B12" s="1" t="s">
        <v>12</v>
      </c>
      <c r="C12" s="2"/>
      <c r="D12" s="3"/>
      <c r="E12" s="3">
        <v>69</v>
      </c>
      <c r="F12" s="3">
        <f t="shared" ref="F12:G14" si="6">E12+2</f>
        <v>71</v>
      </c>
      <c r="G12" s="3">
        <f t="shared" si="6"/>
        <v>73</v>
      </c>
    </row>
    <row r="13" spans="1:7" x14ac:dyDescent="0.2">
      <c r="A13" s="1" t="s">
        <v>11</v>
      </c>
      <c r="B13" s="1" t="s">
        <v>15</v>
      </c>
      <c r="C13" s="2"/>
      <c r="D13" s="2"/>
      <c r="E13" s="3">
        <f>E12+1</f>
        <v>70</v>
      </c>
      <c r="F13" s="3">
        <f t="shared" si="6"/>
        <v>72</v>
      </c>
      <c r="G13" s="3">
        <f t="shared" si="6"/>
        <v>74</v>
      </c>
    </row>
    <row r="14" spans="1:7" x14ac:dyDescent="0.2">
      <c r="A14" s="1" t="s">
        <v>11</v>
      </c>
      <c r="B14" s="1" t="s">
        <v>16</v>
      </c>
      <c r="C14" s="2"/>
      <c r="D14" s="2"/>
      <c r="E14" s="3">
        <f>E12+2</f>
        <v>71</v>
      </c>
      <c r="F14" s="3">
        <f t="shared" si="6"/>
        <v>73</v>
      </c>
      <c r="G14" s="3">
        <f t="shared" si="6"/>
        <v>75</v>
      </c>
    </row>
    <row r="15" spans="1:7" ht="15" x14ac:dyDescent="0.25">
      <c r="A15" s="5"/>
      <c r="B15" s="5"/>
      <c r="C15" s="6"/>
      <c r="D15" s="6"/>
      <c r="E15" s="6"/>
      <c r="F15" s="6"/>
      <c r="G15" s="6"/>
    </row>
    <row r="16" spans="1:7" x14ac:dyDescent="0.2">
      <c r="A16" s="1" t="s">
        <v>13</v>
      </c>
      <c r="B16" s="1" t="s">
        <v>12</v>
      </c>
      <c r="C16" s="2"/>
      <c r="D16" s="3"/>
      <c r="E16" s="3"/>
      <c r="F16" s="3">
        <v>74</v>
      </c>
      <c r="G16" s="3">
        <f>F16+2</f>
        <v>76</v>
      </c>
    </row>
    <row r="17" spans="1:7" x14ac:dyDescent="0.2">
      <c r="A17" s="1" t="s">
        <v>13</v>
      </c>
      <c r="B17" s="1" t="s">
        <v>14</v>
      </c>
      <c r="C17" s="2"/>
      <c r="D17" s="2"/>
      <c r="E17" s="2"/>
      <c r="F17" s="3">
        <f>F16+2</f>
        <v>76</v>
      </c>
      <c r="G17" s="3">
        <f>F17+2</f>
        <v>78</v>
      </c>
    </row>
    <row r="19" spans="1:7" ht="15" x14ac:dyDescent="0.25">
      <c r="A19" s="10" t="s">
        <v>19</v>
      </c>
      <c r="B19" s="11"/>
    </row>
    <row r="20" spans="1:7" ht="15" x14ac:dyDescent="0.25">
      <c r="A20" s="10" t="s">
        <v>20</v>
      </c>
      <c r="B20" s="11"/>
    </row>
    <row r="21" spans="1:7" ht="15" x14ac:dyDescent="0.25">
      <c r="A21" s="10" t="s">
        <v>21</v>
      </c>
      <c r="B21" s="11"/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Matrisen for presentasjon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Anthonsen, Lars André</cp:lastModifiedBy>
  <cp:revision>1</cp:revision>
  <dcterms:created xsi:type="dcterms:W3CDTF">2022-01-31T07:14:52Z</dcterms:created>
  <dcterms:modified xsi:type="dcterms:W3CDTF">2023-08-31T14:05:52Z</dcterms:modified>
  <cp:category/>
</cp:coreProperties>
</file>